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820" windowHeight="8925" activeTab="0"/>
  </bookViews>
  <sheets>
    <sheet name="２進法１６進法" sheetId="1" r:id="rId1"/>
    <sheet name="ディジタル化" sheetId="2" r:id="rId2"/>
    <sheet name="文字コード" sheetId="3" r:id="rId3"/>
    <sheet name="文字の情報化" sheetId="4" r:id="rId4"/>
  </sheets>
  <definedNames/>
  <calcPr fullCalcOnLoad="1"/>
</workbook>
</file>

<file path=xl/sharedStrings.xml><?xml version="1.0" encoding="utf-8"?>
<sst xmlns="http://schemas.openxmlformats.org/spreadsheetml/2006/main" count="225" uniqueCount="149">
  <si>
    <t>小指</t>
  </si>
  <si>
    <t>薬指</t>
  </si>
  <si>
    <t>中指</t>
  </si>
  <si>
    <t>親指</t>
  </si>
  <si>
    <t>人差指</t>
  </si>
  <si>
    <t>→</t>
  </si>
  <si>
    <t>☆指の曲げ方の対応表</t>
  </si>
  <si>
    <t>☆１バイトの別な表現</t>
  </si>
  <si>
    <t>例）</t>
  </si>
  <si>
    <t>＝</t>
  </si>
  <si>
    <t>+</t>
  </si>
  <si>
    <t>=</t>
  </si>
  <si>
    <t>問１</t>
  </si>
  <si>
    <t>問２</t>
  </si>
  <si>
    <t>問３</t>
  </si>
  <si>
    <t>問４</t>
  </si>
  <si>
    <t>問５</t>
  </si>
  <si>
    <t>上位４ビット</t>
  </si>
  <si>
    <t>下位４ビット</t>
  </si>
  <si>
    <t>０　１　２　３　４　５　６　７　８　９　Ａ　Ｂ　Ｃ　Ｄ　Ｅ　Ｆ</t>
  </si>
  <si>
    <t>＝</t>
  </si>
  <si>
    <t>Ｅ</t>
  </si>
  <si>
    <t>Ａ</t>
  </si>
  <si>
    <t>Ｆ</t>
  </si>
  <si>
    <t>＝</t>
  </si>
  <si>
    <t>☆</t>
  </si>
  <si>
    <t>＋</t>
  </si>
  <si>
    <t>　ケタ数＝</t>
  </si>
  <si>
    <t>☆</t>
  </si>
  <si>
    <t>バイト</t>
  </si>
  <si>
    <t>　大小アルファベット＋英数字＋特殊記号＝</t>
  </si>
  <si>
    <t>種類　→</t>
  </si>
  <si>
    <t>＋ｶﾀｶﾅ＝</t>
  </si>
  <si>
    <t>ｂｉｔ　必要</t>
  </si>
  <si>
    <t>よって、</t>
  </si>
  <si>
    <t>をひとかたまりとして考えると都合がよい。→</t>
  </si>
  <si>
    <t>と呼ぶ</t>
  </si>
  <si>
    <t>呼び方</t>
  </si>
  <si>
    <t>日本語の表現</t>
  </si>
  <si>
    <t>　　「漢字」の総数：約</t>
  </si>
  <si>
    <t>→</t>
  </si>
  <si>
    <t>　→ケタ数の分だけ、</t>
  </si>
  <si>
    <t>単位</t>
  </si>
  <si>
    <t>読み方</t>
  </si>
  <si>
    <t>関係</t>
  </si>
  <si>
    <t>bit</t>
  </si>
  <si>
    <t>Ｂ</t>
  </si>
  <si>
    <t>ＫＢ</t>
  </si>
  <si>
    <t>ＭＢ</t>
  </si>
  <si>
    <t>ＧＢ</t>
  </si>
  <si>
    <t>１Ｂ＝</t>
  </si>
  <si>
    <t>１ＫＢ＝</t>
  </si>
  <si>
    <t>１ＭＢ＝</t>
  </si>
  <si>
    <t>１ＧＢ＝</t>
  </si>
  <si>
    <t>　　　　違うので注意！！</t>
  </si>
  <si>
    <t>　　　一般的な「単位」とは</t>
  </si>
  <si>
    <t>＜おまけ＞</t>
  </si>
  <si>
    <t>場合の数</t>
  </si>
  <si>
    <t>◎右表の「場合の数」の列を記入しよう！！（Excelの機能を活用！！）</t>
  </si>
  <si>
    <t>アナログとデジタル（３）－文字コードとフォント－</t>
  </si>
  <si>
    <t>☆「文字パレット」でコード表をみてみよう</t>
  </si>
  <si>
    <t>コード番号</t>
  </si>
  <si>
    <t>文字</t>
  </si>
  <si>
    <t>４４３E</t>
  </si>
  <si>
    <t>直</t>
  </si>
  <si>
    <t>３D６１</t>
  </si>
  <si>
    <t>K</t>
  </si>
  <si>
    <t>自分の名前をローマ字で書いたものを、それぞれコード番号に変換してみよう</t>
  </si>
  <si>
    <t>参考</t>
  </si>
  <si>
    <t>O</t>
  </si>
  <si>
    <t>h</t>
  </si>
  <si>
    <t>a</t>
  </si>
  <si>
    <t>r</t>
  </si>
  <si>
    <t>次のコード番号を、２バイト文字に変換し意味を調べよう。</t>
  </si>
  <si>
    <t>3F4D</t>
  </si>
  <si>
    <t>3456</t>
  </si>
  <si>
    <t>4B7C</t>
  </si>
  <si>
    <t>3B76</t>
  </si>
  <si>
    <t>3A49</t>
  </si>
  <si>
    <t>3227</t>
  </si>
  <si>
    <t>242C</t>
  </si>
  <si>
    <t>474F</t>
  </si>
  <si>
    <t>アナログとデジタル（４）－文字の情報化－</t>
  </si>
  <si>
    <t>☆文字をディジタル化することにより、どのようなメリットがあるだろうか</t>
  </si>
  <si>
    <t>☆フォント</t>
  </si>
  <si>
    <t>定幅フォント</t>
  </si>
  <si>
    <t>プロポーショナルフォント</t>
  </si>
  <si>
    <t xml:space="preserve">アナログとディジタル（２）－文字のディジタル化－ </t>
  </si>
  <si>
    <t>☆</t>
  </si>
  <si>
    <t>アナログとは</t>
  </si>
  <si>
    <t>ディジタルとは</t>
  </si>
  <si>
    <t>・・</t>
  </si>
  <si>
    <t>として処理する。</t>
  </si>
  <si>
    <t>ディジタル化</t>
  </si>
  <si>
    <t>コンピュータは、文字・画像などすべてのデータを</t>
  </si>
  <si>
    <t>この最小単位を</t>
  </si>
  <si>
    <t>といい、８つ集まったものを</t>
  </si>
  <si>
    <t>という。</t>
  </si>
  <si>
    <t>文字のディジタル</t>
  </si>
  <si>
    <t>文字をコンピュータで扱うために、１つひとつの文字には</t>
  </si>
  <si>
    <t>と呼ばれる</t>
  </si>
  <si>
    <t>２進数の背番号のようなものがついている。</t>
  </si>
  <si>
    <t>☆文字コードが違うと、対応する漢字などの「記号」が変わるため、画面や文字が乱れて正確に表示できない。</t>
  </si>
  <si>
    <t>　一般にこのような状態を</t>
  </si>
  <si>
    <t>と呼ぶことが多い。</t>
  </si>
  <si>
    <t>☆文字コードにはいろいろな体系（種類）がある。</t>
  </si>
  <si>
    <t>情報の量の計算</t>
  </si>
  <si>
    <t>情報の量の単位</t>
  </si>
  <si>
    <t>☆文字コードにはいろいろな種類がある</t>
  </si>
  <si>
    <t>☆１６進法</t>
  </si>
  <si>
    <t>☆１０進法のしくみ</t>
  </si>
  <si>
    <t xml:space="preserve">アナログとディジタル（１）－１０進法と２進法・１６進法－ </t>
  </si>
  <si>
    <r>
      <t>※Excelのセル内で改行したい場合は、</t>
    </r>
    <r>
      <rPr>
        <u val="single"/>
        <sz val="11"/>
        <color indexed="10"/>
        <rFont val="ＭＳ Ｐゴシック"/>
        <family val="3"/>
      </rPr>
      <t>Altキーを押しながら</t>
    </r>
    <r>
      <rPr>
        <sz val="11"/>
        <rFont val="ＭＳ Ｐゴシック"/>
        <family val="3"/>
      </rPr>
      <t>Enterを押すと良い。</t>
    </r>
  </si>
  <si>
    <t>（教科書　Ｐ．１５～）</t>
  </si>
  <si>
    <t>（教科書Ｐ．２５～）</t>
  </si>
  <si>
    <t>ＰＢ</t>
  </si>
  <si>
    <t>１ＴＢ＝</t>
  </si>
  <si>
    <t>１ＰＢ＝</t>
  </si>
  <si>
    <t>ＴＢ</t>
  </si>
  <si>
    <t>（教科書Ｐ２５～）</t>
  </si>
  <si>
    <t>ビット</t>
  </si>
  <si>
    <t>キロバイト</t>
  </si>
  <si>
    <t>メガバイト</t>
  </si>
  <si>
    <t>ギガバイト</t>
  </si>
  <si>
    <t>テラバイト</t>
  </si>
  <si>
    <t>ペタバイト</t>
  </si>
  <si>
    <t>８bit</t>
  </si>
  <si>
    <t>１０２４B</t>
  </si>
  <si>
    <t>１０２４KB</t>
  </si>
  <si>
    <t>１０２４MB</t>
  </si>
  <si>
    <t>１０２４GB</t>
  </si>
  <si>
    <t>１０２４TB</t>
  </si>
  <si>
    <t>２）</t>
  </si>
  <si>
    <t>…0</t>
  </si>
  <si>
    <t>…１</t>
  </si>
  <si>
    <t>２で割って</t>
  </si>
  <si>
    <t>　答えを下、</t>
  </si>
  <si>
    <t>　あまりを右に書く</t>
  </si>
  <si>
    <t>☆２進法から１０進法へ（教P23）</t>
  </si>
  <si>
    <t>☆１０進法から２進法へ（教P23）</t>
  </si>
  <si>
    <t>　答えが１で終了</t>
  </si>
  <si>
    <t>　数字を左下から上へ並べる</t>
  </si>
  <si>
    <t>２進法に直す</t>
  </si>
  <si>
    <t>問２　　１０１０</t>
  </si>
  <si>
    <t>問１　　　　５８</t>
  </si>
  <si>
    <t>…１</t>
  </si>
  <si>
    <r>
      <t>→　（101110）</t>
    </r>
    <r>
      <rPr>
        <sz val="6"/>
        <rFont val="ＭＳ Ｐゴシック"/>
        <family val="3"/>
      </rPr>
      <t>２</t>
    </r>
  </si>
  <si>
    <t>→　よって、２進８ケタ（１バイト）では、１６進</t>
  </si>
  <si>
    <t>文字で表現できる。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</si>
</sst>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5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34" borderId="10" xfId="0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8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0" xfId="0" applyAlignment="1" quotePrefix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4" borderId="23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6" fillId="36" borderId="10" xfId="0" applyFont="1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0" fillId="5" borderId="0" xfId="0" applyFill="1" applyBorder="1" applyAlignment="1">
      <alignment vertical="center"/>
    </xf>
    <xf numFmtId="0" fontId="0" fillId="36" borderId="10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3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0" fontId="0" fillId="34" borderId="30" xfId="0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6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428625</xdr:colOff>
      <xdr:row>17</xdr:row>
      <xdr:rowOff>28575</xdr:rowOff>
    </xdr:from>
    <xdr:to>
      <xdr:col>26</xdr:col>
      <xdr:colOff>428625</xdr:colOff>
      <xdr:row>23</xdr:row>
      <xdr:rowOff>57150</xdr:rowOff>
    </xdr:to>
    <xdr:sp>
      <xdr:nvSpPr>
        <xdr:cNvPr id="1" name="直線矢印コネクタ 5"/>
        <xdr:cNvSpPr>
          <a:spLocks/>
        </xdr:cNvSpPr>
      </xdr:nvSpPr>
      <xdr:spPr>
        <a:xfrm flipV="1">
          <a:off x="5905500" y="3038475"/>
          <a:ext cx="0" cy="1057275"/>
        </a:xfrm>
        <a:prstGeom prst="straightConnector1">
          <a:avLst/>
        </a:prstGeom>
        <a:noFill/>
        <a:ln w="1905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23</xdr:row>
      <xdr:rowOff>57150</xdr:rowOff>
    </xdr:from>
    <xdr:to>
      <xdr:col>26</xdr:col>
      <xdr:colOff>438150</xdr:colOff>
      <xdr:row>23</xdr:row>
      <xdr:rowOff>57150</xdr:rowOff>
    </xdr:to>
    <xdr:sp>
      <xdr:nvSpPr>
        <xdr:cNvPr id="2" name="直線コネクタ 10"/>
        <xdr:cNvSpPr>
          <a:spLocks/>
        </xdr:cNvSpPr>
      </xdr:nvSpPr>
      <xdr:spPr>
        <a:xfrm flipH="1">
          <a:off x="5267325" y="4095750"/>
          <a:ext cx="6477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12</xdr:row>
      <xdr:rowOff>85725</xdr:rowOff>
    </xdr:from>
    <xdr:to>
      <xdr:col>7</xdr:col>
      <xdr:colOff>190500</xdr:colOff>
      <xdr:row>13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2181225" y="2162175"/>
          <a:ext cx="2505075" cy="219075"/>
        </a:xfrm>
        <a:prstGeom prst="wedgeRoundRectCallout">
          <a:avLst>
            <a:gd name="adj1" fmla="val 39351"/>
            <a:gd name="adj2" fmla="val 102175"/>
          </a:avLst>
        </a:prstGeom>
        <a:solidFill>
          <a:srgbClr val="FF99CC">
            <a:alpha val="2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ここの差が「半角ｶﾅ」問題の原因！！</a:t>
          </a:r>
        </a:p>
      </xdr:txBody>
    </xdr:sp>
    <xdr:clientData/>
  </xdr:twoCellAnchor>
  <xdr:twoCellAnchor>
    <xdr:from>
      <xdr:col>2</xdr:col>
      <xdr:colOff>676275</xdr:colOff>
      <xdr:row>19</xdr:row>
      <xdr:rowOff>0</xdr:rowOff>
    </xdr:from>
    <xdr:to>
      <xdr:col>7</xdr:col>
      <xdr:colOff>276225</xdr:colOff>
      <xdr:row>20</xdr:row>
      <xdr:rowOff>47625</xdr:rowOff>
    </xdr:to>
    <xdr:sp>
      <xdr:nvSpPr>
        <xdr:cNvPr id="2" name="AutoShape 3"/>
        <xdr:cNvSpPr>
          <a:spLocks/>
        </xdr:cNvSpPr>
      </xdr:nvSpPr>
      <xdr:spPr>
        <a:xfrm>
          <a:off x="1609725" y="3276600"/>
          <a:ext cx="3162300" cy="219075"/>
        </a:xfrm>
        <a:prstGeom prst="wedgeRoundRectCallout">
          <a:avLst>
            <a:gd name="adj1" fmla="val -7532"/>
            <a:gd name="adj2" fmla="val 106523"/>
          </a:avLst>
        </a:prstGeom>
        <a:solidFill>
          <a:srgbClr val="FF99CC">
            <a:alpha val="25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これが「全角」文字と「半角」文字がある原因</a:t>
          </a:r>
        </a:p>
      </xdr:txBody>
    </xdr:sp>
    <xdr:clientData/>
  </xdr:twoCellAnchor>
  <xdr:twoCellAnchor>
    <xdr:from>
      <xdr:col>7</xdr:col>
      <xdr:colOff>114300</xdr:colOff>
      <xdr:row>25</xdr:row>
      <xdr:rowOff>19050</xdr:rowOff>
    </xdr:from>
    <xdr:to>
      <xdr:col>7</xdr:col>
      <xdr:colOff>266700</xdr:colOff>
      <xdr:row>28</xdr:row>
      <xdr:rowOff>152400</xdr:rowOff>
    </xdr:to>
    <xdr:sp>
      <xdr:nvSpPr>
        <xdr:cNvPr id="3" name="AutoShape 5"/>
        <xdr:cNvSpPr>
          <a:spLocks/>
        </xdr:cNvSpPr>
      </xdr:nvSpPr>
      <xdr:spPr>
        <a:xfrm>
          <a:off x="4610100" y="4324350"/>
          <a:ext cx="152400" cy="6477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showGridLines="0" tabSelected="1" zoomScalePageLayoutView="0" workbookViewId="0" topLeftCell="A1">
      <selection activeCell="AK39" sqref="AK39"/>
    </sheetView>
  </sheetViews>
  <sheetFormatPr defaultColWidth="9.00390625" defaultRowHeight="13.5"/>
  <cols>
    <col min="1" max="1" width="1.4921875" style="0" customWidth="1"/>
    <col min="2" max="9" width="3.125" style="0" customWidth="1"/>
    <col min="10" max="10" width="2.25390625" style="0" customWidth="1"/>
    <col min="11" max="11" width="2.625" style="0" customWidth="1"/>
    <col min="12" max="12" width="1.625" style="0" customWidth="1"/>
    <col min="13" max="13" width="2.625" style="0" customWidth="1"/>
    <col min="14" max="14" width="1.625" style="0" customWidth="1"/>
    <col min="15" max="15" width="2.625" style="0" customWidth="1"/>
    <col min="16" max="16" width="1.625" style="0" customWidth="1"/>
    <col min="17" max="17" width="2.625" style="0" customWidth="1"/>
    <col min="18" max="18" width="1.625" style="0" customWidth="1"/>
    <col min="19" max="19" width="2.625" style="0" customWidth="1"/>
    <col min="20" max="20" width="1.625" style="0" customWidth="1"/>
    <col min="21" max="21" width="2.625" style="0" customWidth="1"/>
    <col min="22" max="22" width="2.125" style="0" customWidth="1"/>
    <col min="23" max="23" width="3.75390625" style="0" customWidth="1"/>
    <col min="24" max="24" width="6.50390625" style="0" customWidth="1"/>
    <col min="25" max="25" width="2.75390625" style="0" customWidth="1"/>
    <col min="26" max="26" width="4.125" style="0" customWidth="1"/>
    <col min="28" max="28" width="11.875" style="0" customWidth="1"/>
    <col min="31" max="31" width="3.50390625" style="0" customWidth="1"/>
    <col min="32" max="36" width="4.00390625" style="0" customWidth="1"/>
  </cols>
  <sheetData>
    <row r="1" spans="1:31" ht="21">
      <c r="A1" s="1" t="s">
        <v>111</v>
      </c>
      <c r="AE1" t="s">
        <v>113</v>
      </c>
    </row>
    <row r="2" spans="31:36" ht="13.5">
      <c r="AE2" t="s">
        <v>6</v>
      </c>
      <c r="AJ2" t="s">
        <v>56</v>
      </c>
    </row>
    <row r="3" spans="2:36" ht="13.5">
      <c r="B3" t="s">
        <v>88</v>
      </c>
      <c r="C3" t="s">
        <v>89</v>
      </c>
      <c r="G3" t="s">
        <v>91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E3" s="43"/>
      <c r="AF3" s="44" t="s">
        <v>0</v>
      </c>
      <c r="AG3" s="44" t="s">
        <v>1</v>
      </c>
      <c r="AH3" s="44" t="s">
        <v>2</v>
      </c>
      <c r="AI3" s="44" t="s">
        <v>4</v>
      </c>
      <c r="AJ3" s="45" t="s">
        <v>3</v>
      </c>
    </row>
    <row r="4" spans="8:36" ht="13.5"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AE4" s="17">
        <v>0</v>
      </c>
      <c r="AF4" s="46"/>
      <c r="AG4" s="46"/>
      <c r="AH4" s="46"/>
      <c r="AI4" s="46"/>
      <c r="AJ4" s="47"/>
    </row>
    <row r="5" spans="3:36" ht="13.5">
      <c r="C5" t="s">
        <v>90</v>
      </c>
      <c r="G5" t="s">
        <v>91</v>
      </c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E5" s="17">
        <v>1</v>
      </c>
      <c r="AF5" s="18"/>
      <c r="AG5" s="18"/>
      <c r="AH5" s="18"/>
      <c r="AI5" s="18"/>
      <c r="AJ5" s="19"/>
    </row>
    <row r="6" spans="31:36" ht="13.5">
      <c r="AE6" s="17">
        <v>2</v>
      </c>
      <c r="AF6" s="18"/>
      <c r="AG6" s="18"/>
      <c r="AH6" s="18"/>
      <c r="AI6" s="18"/>
      <c r="AJ6" s="19"/>
    </row>
    <row r="7" spans="2:36" ht="13.5">
      <c r="B7" s="10" t="s">
        <v>25</v>
      </c>
      <c r="C7" t="s">
        <v>93</v>
      </c>
      <c r="AE7" s="17">
        <v>3</v>
      </c>
      <c r="AF7" s="18"/>
      <c r="AG7" s="18"/>
      <c r="AH7" s="18"/>
      <c r="AI7" s="18"/>
      <c r="AJ7" s="19"/>
    </row>
    <row r="8" spans="3:36" ht="13.5">
      <c r="C8" t="s">
        <v>94</v>
      </c>
      <c r="R8" s="8"/>
      <c r="S8" s="55"/>
      <c r="T8" s="55"/>
      <c r="U8" s="55"/>
      <c r="V8" s="55"/>
      <c r="W8" s="55"/>
      <c r="X8" t="s">
        <v>92</v>
      </c>
      <c r="AE8" s="17">
        <v>4</v>
      </c>
      <c r="AF8" s="18"/>
      <c r="AG8" s="18"/>
      <c r="AH8" s="18"/>
      <c r="AI8" s="18"/>
      <c r="AJ8" s="19"/>
    </row>
    <row r="9" spans="18:36" ht="13.5">
      <c r="R9" s="8"/>
      <c r="S9" s="50"/>
      <c r="T9" s="50"/>
      <c r="U9" s="50"/>
      <c r="V9" s="50"/>
      <c r="W9" s="50"/>
      <c r="X9" s="8"/>
      <c r="AE9" s="17">
        <v>5</v>
      </c>
      <c r="AF9" s="18"/>
      <c r="AG9" s="18"/>
      <c r="AH9" s="18"/>
      <c r="AI9" s="18"/>
      <c r="AJ9" s="19"/>
    </row>
    <row r="10" spans="3:36" ht="13.5">
      <c r="C10" t="s">
        <v>95</v>
      </c>
      <c r="H10" s="51"/>
      <c r="I10" s="51"/>
      <c r="J10" s="51"/>
      <c r="K10" t="s">
        <v>96</v>
      </c>
      <c r="S10" s="8"/>
      <c r="T10" s="8"/>
      <c r="U10" s="49"/>
      <c r="V10" s="49"/>
      <c r="W10" s="49"/>
      <c r="X10" s="8" t="s">
        <v>97</v>
      </c>
      <c r="AE10" s="17">
        <v>6</v>
      </c>
      <c r="AF10" s="18"/>
      <c r="AG10" s="18"/>
      <c r="AH10" s="18"/>
      <c r="AI10" s="18"/>
      <c r="AJ10" s="19"/>
    </row>
    <row r="11" spans="31:36" ht="13.5">
      <c r="AE11" s="17">
        <v>7</v>
      </c>
      <c r="AF11" s="18"/>
      <c r="AG11" s="18"/>
      <c r="AH11" s="18"/>
      <c r="AI11" s="18"/>
      <c r="AJ11" s="19"/>
    </row>
    <row r="12" spans="2:36" ht="13.5">
      <c r="B12" t="s">
        <v>110</v>
      </c>
      <c r="AE12" s="17">
        <v>8</v>
      </c>
      <c r="AF12" s="18"/>
      <c r="AG12" s="18"/>
      <c r="AH12" s="18"/>
      <c r="AI12" s="18"/>
      <c r="AJ12" s="19"/>
    </row>
    <row r="13" spans="31:36" ht="13.5">
      <c r="AE13" s="17">
        <v>9</v>
      </c>
      <c r="AF13" s="18"/>
      <c r="AG13" s="18"/>
      <c r="AH13" s="18"/>
      <c r="AI13" s="18"/>
      <c r="AJ13" s="19"/>
    </row>
    <row r="14" spans="2:36" ht="13.5">
      <c r="B14" t="s">
        <v>8</v>
      </c>
      <c r="D14">
        <v>3</v>
      </c>
      <c r="E14">
        <v>2</v>
      </c>
      <c r="F14">
        <v>7</v>
      </c>
      <c r="G14">
        <v>8</v>
      </c>
      <c r="I14" t="s">
        <v>20</v>
      </c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E14" s="17">
        <v>10</v>
      </c>
      <c r="AF14" s="18"/>
      <c r="AG14" s="18"/>
      <c r="AH14" s="18"/>
      <c r="AI14" s="18"/>
      <c r="AJ14" s="19"/>
    </row>
    <row r="15" spans="31:36" ht="13.5">
      <c r="AE15" s="17">
        <v>11</v>
      </c>
      <c r="AF15" s="18"/>
      <c r="AG15" s="18"/>
      <c r="AH15" s="18"/>
      <c r="AI15" s="18"/>
      <c r="AJ15" s="19"/>
    </row>
    <row r="16" spans="2:36" ht="13.5">
      <c r="B16" t="s">
        <v>138</v>
      </c>
      <c r="Y16" t="s">
        <v>139</v>
      </c>
      <c r="AE16" s="17">
        <v>12</v>
      </c>
      <c r="AF16" s="18"/>
      <c r="AG16" s="18"/>
      <c r="AH16" s="18"/>
      <c r="AI16" s="18"/>
      <c r="AJ16" s="19"/>
    </row>
    <row r="17" spans="4:36" ht="13.5">
      <c r="D17">
        <v>32</v>
      </c>
      <c r="E17">
        <v>16</v>
      </c>
      <c r="F17">
        <v>8</v>
      </c>
      <c r="G17">
        <v>4</v>
      </c>
      <c r="H17">
        <v>2</v>
      </c>
      <c r="I17">
        <v>1</v>
      </c>
      <c r="AE17" s="17">
        <v>13</v>
      </c>
      <c r="AF17" s="18"/>
      <c r="AG17" s="18"/>
      <c r="AH17" s="18"/>
      <c r="AI17" s="18"/>
      <c r="AJ17" s="19"/>
    </row>
    <row r="18" spans="2:36" ht="13.5">
      <c r="B18" t="s">
        <v>8</v>
      </c>
      <c r="D18" s="2">
        <v>0</v>
      </c>
      <c r="E18" s="3">
        <v>1</v>
      </c>
      <c r="F18" s="4">
        <v>1</v>
      </c>
      <c r="G18" s="5">
        <v>0</v>
      </c>
      <c r="H18" s="6">
        <v>1</v>
      </c>
      <c r="I18" s="7">
        <v>1</v>
      </c>
      <c r="J18" t="s">
        <v>9</v>
      </c>
      <c r="K18" s="2">
        <f>$D$17*D18</f>
        <v>0</v>
      </c>
      <c r="L18" s="8" t="s">
        <v>10</v>
      </c>
      <c r="M18" s="3">
        <f>$E$17*E18</f>
        <v>16</v>
      </c>
      <c r="N18" s="8" t="s">
        <v>10</v>
      </c>
      <c r="O18" s="4">
        <f>$F$17*F18</f>
        <v>8</v>
      </c>
      <c r="P18" s="8" t="s">
        <v>10</v>
      </c>
      <c r="Q18" s="5">
        <f>$G$17*G18</f>
        <v>0</v>
      </c>
      <c r="R18" s="8" t="s">
        <v>10</v>
      </c>
      <c r="S18" s="6">
        <f>$H$17*H18</f>
        <v>2</v>
      </c>
      <c r="T18" s="8" t="s">
        <v>10</v>
      </c>
      <c r="U18" s="7">
        <f>$I$17*I18</f>
        <v>1</v>
      </c>
      <c r="V18" t="s">
        <v>11</v>
      </c>
      <c r="W18" s="13">
        <f>SUM(K18:U18)</f>
        <v>27</v>
      </c>
      <c r="Y18" t="s">
        <v>132</v>
      </c>
      <c r="Z18" s="54">
        <v>46</v>
      </c>
      <c r="AB18" t="s">
        <v>135</v>
      </c>
      <c r="AE18" s="17">
        <v>14</v>
      </c>
      <c r="AF18" s="18"/>
      <c r="AG18" s="18"/>
      <c r="AH18" s="18"/>
      <c r="AI18" s="18"/>
      <c r="AJ18" s="19"/>
    </row>
    <row r="19" spans="2:36" ht="13.5">
      <c r="B19" t="s">
        <v>12</v>
      </c>
      <c r="D19" s="2">
        <v>1</v>
      </c>
      <c r="E19" s="3">
        <v>0</v>
      </c>
      <c r="F19" s="4">
        <v>1</v>
      </c>
      <c r="G19" s="5">
        <v>0</v>
      </c>
      <c r="H19" s="6">
        <v>0</v>
      </c>
      <c r="I19" s="7">
        <v>1</v>
      </c>
      <c r="J19" t="s">
        <v>9</v>
      </c>
      <c r="K19" s="2"/>
      <c r="L19" s="8" t="s">
        <v>10</v>
      </c>
      <c r="M19" s="3"/>
      <c r="N19" s="8" t="s">
        <v>10</v>
      </c>
      <c r="O19" s="4"/>
      <c r="P19" s="8" t="s">
        <v>10</v>
      </c>
      <c r="Q19" s="5"/>
      <c r="R19" s="8" t="s">
        <v>10</v>
      </c>
      <c r="S19" s="6"/>
      <c r="T19" s="8" t="s">
        <v>10</v>
      </c>
      <c r="U19" s="7"/>
      <c r="V19" t="s">
        <v>11</v>
      </c>
      <c r="W19" s="13"/>
      <c r="Y19" t="s">
        <v>132</v>
      </c>
      <c r="Z19" s="54">
        <v>23</v>
      </c>
      <c r="AA19" t="s">
        <v>133</v>
      </c>
      <c r="AB19" t="s">
        <v>136</v>
      </c>
      <c r="AE19" s="17">
        <v>15</v>
      </c>
      <c r="AF19" s="18"/>
      <c r="AG19" s="18"/>
      <c r="AH19" s="18"/>
      <c r="AI19" s="18"/>
      <c r="AJ19" s="19"/>
    </row>
    <row r="20" spans="2:36" ht="13.5">
      <c r="B20" t="s">
        <v>13</v>
      </c>
      <c r="D20" s="2">
        <v>0</v>
      </c>
      <c r="E20" s="3">
        <v>0</v>
      </c>
      <c r="F20" s="4">
        <v>1</v>
      </c>
      <c r="G20" s="5">
        <v>1</v>
      </c>
      <c r="H20" s="6">
        <v>1</v>
      </c>
      <c r="I20" s="7">
        <v>1</v>
      </c>
      <c r="J20" t="s">
        <v>9</v>
      </c>
      <c r="K20" s="2"/>
      <c r="L20" s="8" t="s">
        <v>10</v>
      </c>
      <c r="M20" s="3"/>
      <c r="N20" s="8" t="s">
        <v>10</v>
      </c>
      <c r="O20" s="4"/>
      <c r="P20" s="8" t="s">
        <v>10</v>
      </c>
      <c r="Q20" s="5"/>
      <c r="R20" s="8" t="s">
        <v>10</v>
      </c>
      <c r="S20" s="6"/>
      <c r="T20" s="8" t="s">
        <v>10</v>
      </c>
      <c r="U20" s="7"/>
      <c r="V20" t="s">
        <v>11</v>
      </c>
      <c r="W20" s="13"/>
      <c r="Y20" t="s">
        <v>132</v>
      </c>
      <c r="Z20" s="54">
        <v>11</v>
      </c>
      <c r="AA20" t="s">
        <v>134</v>
      </c>
      <c r="AB20" t="s">
        <v>137</v>
      </c>
      <c r="AE20" s="17">
        <v>16</v>
      </c>
      <c r="AF20" s="18"/>
      <c r="AG20" s="18"/>
      <c r="AH20" s="18"/>
      <c r="AI20" s="18"/>
      <c r="AJ20" s="19"/>
    </row>
    <row r="21" spans="2:36" ht="13.5">
      <c r="B21" t="s">
        <v>14</v>
      </c>
      <c r="D21" s="2">
        <v>0</v>
      </c>
      <c r="E21" s="3">
        <v>1</v>
      </c>
      <c r="F21" s="4">
        <v>0</v>
      </c>
      <c r="G21" s="5">
        <v>0</v>
      </c>
      <c r="H21" s="6">
        <v>0</v>
      </c>
      <c r="I21" s="7">
        <v>0</v>
      </c>
      <c r="J21" t="s">
        <v>9</v>
      </c>
      <c r="K21" s="2"/>
      <c r="L21" s="8" t="s">
        <v>10</v>
      </c>
      <c r="M21" s="3"/>
      <c r="N21" s="8" t="s">
        <v>10</v>
      </c>
      <c r="O21" s="4"/>
      <c r="P21" s="8" t="s">
        <v>10</v>
      </c>
      <c r="Q21" s="5"/>
      <c r="R21" s="8" t="s">
        <v>10</v>
      </c>
      <c r="S21" s="6"/>
      <c r="T21" s="8" t="s">
        <v>10</v>
      </c>
      <c r="U21" s="7"/>
      <c r="V21" t="s">
        <v>11</v>
      </c>
      <c r="W21" s="13"/>
      <c r="Y21" t="s">
        <v>132</v>
      </c>
      <c r="Z21" s="54">
        <v>5</v>
      </c>
      <c r="AA21" t="s">
        <v>145</v>
      </c>
      <c r="AB21" t="s">
        <v>140</v>
      </c>
      <c r="AE21" s="17">
        <v>17</v>
      </c>
      <c r="AF21" s="18"/>
      <c r="AG21" s="18"/>
      <c r="AH21" s="18"/>
      <c r="AI21" s="18"/>
      <c r="AJ21" s="19"/>
    </row>
    <row r="22" spans="2:36" ht="13.5">
      <c r="B22" t="s">
        <v>15</v>
      </c>
      <c r="D22" s="2">
        <v>1</v>
      </c>
      <c r="E22" s="3">
        <v>1</v>
      </c>
      <c r="F22" s="4">
        <v>0</v>
      </c>
      <c r="G22" s="5">
        <v>0</v>
      </c>
      <c r="H22" s="6">
        <v>1</v>
      </c>
      <c r="I22" s="7">
        <v>1</v>
      </c>
      <c r="J22" t="s">
        <v>9</v>
      </c>
      <c r="K22" s="2"/>
      <c r="L22" s="8" t="s">
        <v>10</v>
      </c>
      <c r="M22" s="3"/>
      <c r="N22" s="8" t="s">
        <v>10</v>
      </c>
      <c r="O22" s="4"/>
      <c r="P22" s="8" t="s">
        <v>10</v>
      </c>
      <c r="Q22" s="5"/>
      <c r="R22" s="8" t="s">
        <v>10</v>
      </c>
      <c r="S22" s="6"/>
      <c r="T22" s="8" t="s">
        <v>10</v>
      </c>
      <c r="U22" s="7"/>
      <c r="V22" t="s">
        <v>11</v>
      </c>
      <c r="W22" s="13"/>
      <c r="Y22" t="s">
        <v>132</v>
      </c>
      <c r="Z22" s="54">
        <v>2</v>
      </c>
      <c r="AA22" t="s">
        <v>134</v>
      </c>
      <c r="AB22" t="s">
        <v>141</v>
      </c>
      <c r="AE22" s="17">
        <v>18</v>
      </c>
      <c r="AF22" s="18"/>
      <c r="AG22" s="18"/>
      <c r="AH22" s="18"/>
      <c r="AI22" s="18"/>
      <c r="AJ22" s="19"/>
    </row>
    <row r="23" spans="2:36" ht="13.5">
      <c r="B23" t="s">
        <v>16</v>
      </c>
      <c r="D23" s="2">
        <v>1</v>
      </c>
      <c r="E23" s="3">
        <v>1</v>
      </c>
      <c r="F23" s="4">
        <v>1</v>
      </c>
      <c r="G23" s="5">
        <v>1</v>
      </c>
      <c r="H23" s="6">
        <v>1</v>
      </c>
      <c r="I23" s="7">
        <v>1</v>
      </c>
      <c r="J23" t="s">
        <v>9</v>
      </c>
      <c r="K23" s="2"/>
      <c r="L23" s="8" t="s">
        <v>10</v>
      </c>
      <c r="M23" s="3"/>
      <c r="N23" s="8" t="s">
        <v>10</v>
      </c>
      <c r="O23" s="4"/>
      <c r="P23" s="8" t="s">
        <v>10</v>
      </c>
      <c r="Q23" s="5"/>
      <c r="R23" s="8" t="s">
        <v>10</v>
      </c>
      <c r="S23" s="6"/>
      <c r="T23" s="8" t="s">
        <v>10</v>
      </c>
      <c r="U23" s="7"/>
      <c r="V23" t="s">
        <v>11</v>
      </c>
      <c r="W23" s="13"/>
      <c r="Z23" s="54">
        <v>1</v>
      </c>
      <c r="AA23" t="s">
        <v>133</v>
      </c>
      <c r="AB23" s="10" t="s">
        <v>146</v>
      </c>
      <c r="AE23" s="17">
        <v>19</v>
      </c>
      <c r="AF23" s="18"/>
      <c r="AG23" s="18"/>
      <c r="AH23" s="18"/>
      <c r="AI23" s="18"/>
      <c r="AJ23" s="19"/>
    </row>
    <row r="24" spans="31:36" ht="13.5">
      <c r="AE24" s="17">
        <v>20</v>
      </c>
      <c r="AF24" s="18"/>
      <c r="AG24" s="18"/>
      <c r="AH24" s="18"/>
      <c r="AI24" s="18"/>
      <c r="AJ24" s="19"/>
    </row>
    <row r="25" spans="25:36" ht="13.5">
      <c r="Y25" t="s">
        <v>25</v>
      </c>
      <c r="Z25" t="s">
        <v>142</v>
      </c>
      <c r="AE25" s="17">
        <v>21</v>
      </c>
      <c r="AF25" s="18"/>
      <c r="AG25" s="18"/>
      <c r="AH25" s="18"/>
      <c r="AI25" s="18"/>
      <c r="AJ25" s="19"/>
    </row>
    <row r="26" spans="31:36" ht="13.5">
      <c r="AE26" s="17">
        <v>22</v>
      </c>
      <c r="AF26" s="18"/>
      <c r="AG26" s="18"/>
      <c r="AH26" s="18"/>
      <c r="AI26" s="18"/>
      <c r="AJ26" s="19"/>
    </row>
    <row r="27" spans="25:36" ht="13.5">
      <c r="Y27" t="s">
        <v>144</v>
      </c>
      <c r="AB27" s="11"/>
      <c r="AE27" s="17">
        <v>23</v>
      </c>
      <c r="AF27" s="18"/>
      <c r="AG27" s="18"/>
      <c r="AH27" s="18"/>
      <c r="AI27" s="18"/>
      <c r="AJ27" s="19"/>
    </row>
    <row r="28" spans="25:36" ht="13.5">
      <c r="Y28" t="s">
        <v>143</v>
      </c>
      <c r="AB28" s="11"/>
      <c r="AE28" s="17">
        <v>24</v>
      </c>
      <c r="AF28" s="18"/>
      <c r="AG28" s="18"/>
      <c r="AH28" s="18"/>
      <c r="AI28" s="18"/>
      <c r="AJ28" s="19"/>
    </row>
    <row r="29" spans="2:36" ht="13.5">
      <c r="B29" t="s">
        <v>109</v>
      </c>
      <c r="AE29" s="23">
        <v>25</v>
      </c>
      <c r="AF29" s="24"/>
      <c r="AG29" s="24"/>
      <c r="AH29" s="24"/>
      <c r="AI29" s="24"/>
      <c r="AJ29" s="25"/>
    </row>
    <row r="30" ht="13.5">
      <c r="B30" t="s">
        <v>19</v>
      </c>
    </row>
    <row r="31" spans="4:6" ht="13.5">
      <c r="D31" s="33">
        <v>256</v>
      </c>
      <c r="E31" s="33">
        <v>16</v>
      </c>
      <c r="F31" s="33">
        <v>1</v>
      </c>
    </row>
    <row r="32" spans="2:24" ht="13.5">
      <c r="B32" t="s">
        <v>8</v>
      </c>
      <c r="D32" s="35">
        <v>5</v>
      </c>
      <c r="E32" s="34" t="s">
        <v>21</v>
      </c>
      <c r="F32" s="9" t="s">
        <v>22</v>
      </c>
      <c r="G32" t="s">
        <v>20</v>
      </c>
      <c r="H32" s="58">
        <f>256*5</f>
        <v>1280</v>
      </c>
      <c r="I32" s="58"/>
      <c r="J32" t="s">
        <v>26</v>
      </c>
      <c r="K32" s="57">
        <f>16*14</f>
        <v>224</v>
      </c>
      <c r="L32" s="57"/>
      <c r="M32" t="s">
        <v>26</v>
      </c>
      <c r="N32" s="61">
        <v>10</v>
      </c>
      <c r="O32" s="61"/>
      <c r="P32" t="s">
        <v>11</v>
      </c>
      <c r="Q32" s="62">
        <f>H32+K32+N32</f>
        <v>1514</v>
      </c>
      <c r="R32" s="62"/>
      <c r="S32" s="62"/>
      <c r="T32" s="62"/>
      <c r="V32" s="10"/>
      <c r="W32" s="10"/>
      <c r="X32" s="10"/>
    </row>
    <row r="33" spans="2:20" ht="13.5">
      <c r="B33" t="s">
        <v>12</v>
      </c>
      <c r="D33" s="35"/>
      <c r="E33" s="34">
        <v>5</v>
      </c>
      <c r="F33" s="9">
        <v>1</v>
      </c>
      <c r="G33" t="s">
        <v>20</v>
      </c>
      <c r="H33" s="58"/>
      <c r="I33" s="58"/>
      <c r="J33" t="s">
        <v>26</v>
      </c>
      <c r="K33" s="57"/>
      <c r="L33" s="57"/>
      <c r="M33" t="s">
        <v>26</v>
      </c>
      <c r="N33" s="61"/>
      <c r="O33" s="61"/>
      <c r="P33" t="s">
        <v>11</v>
      </c>
      <c r="Q33" s="60"/>
      <c r="R33" s="60"/>
      <c r="S33" s="60"/>
      <c r="T33" s="60"/>
    </row>
    <row r="34" spans="2:20" ht="13.5">
      <c r="B34" t="s">
        <v>13</v>
      </c>
      <c r="D34" s="35">
        <v>1</v>
      </c>
      <c r="E34" s="34" t="s">
        <v>23</v>
      </c>
      <c r="F34" s="9" t="s">
        <v>23</v>
      </c>
      <c r="G34" t="s">
        <v>24</v>
      </c>
      <c r="H34" s="58"/>
      <c r="I34" s="58"/>
      <c r="J34" t="s">
        <v>26</v>
      </c>
      <c r="K34" s="57"/>
      <c r="L34" s="57"/>
      <c r="M34" t="s">
        <v>26</v>
      </c>
      <c r="N34" s="61"/>
      <c r="O34" s="61"/>
      <c r="P34" t="s">
        <v>11</v>
      </c>
      <c r="Q34" s="60"/>
      <c r="R34" s="60"/>
      <c r="S34" s="60"/>
      <c r="T34" s="60"/>
    </row>
    <row r="35" spans="4:22" ht="13.5"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</row>
    <row r="37" ht="13.5">
      <c r="B37" t="s">
        <v>7</v>
      </c>
    </row>
    <row r="38" spans="2:9" ht="13.5">
      <c r="B38" s="2" t="s">
        <v>17</v>
      </c>
      <c r="C38" s="2"/>
      <c r="D38" s="2"/>
      <c r="E38" s="2"/>
      <c r="F38" s="7" t="s">
        <v>18</v>
      </c>
      <c r="G38" s="7"/>
      <c r="H38" s="7"/>
      <c r="I38" s="7"/>
    </row>
    <row r="39" spans="2:9" ht="13.5">
      <c r="B39" s="2">
        <v>0</v>
      </c>
      <c r="C39" s="2">
        <v>1</v>
      </c>
      <c r="D39" s="2">
        <v>0</v>
      </c>
      <c r="E39" s="2">
        <v>1</v>
      </c>
      <c r="F39" s="7">
        <v>1</v>
      </c>
      <c r="G39" s="7">
        <v>1</v>
      </c>
      <c r="H39" s="7">
        <v>0</v>
      </c>
      <c r="I39" s="7">
        <v>1</v>
      </c>
    </row>
    <row r="40" spans="2:27" ht="13.5">
      <c r="B40" s="57"/>
      <c r="C40" s="57"/>
      <c r="D40" s="57"/>
      <c r="E40" s="57"/>
      <c r="F40" s="56"/>
      <c r="G40" s="56"/>
      <c r="H40" s="56"/>
      <c r="I40" s="56"/>
      <c r="K40" t="s">
        <v>147</v>
      </c>
      <c r="Y40" s="55"/>
      <c r="Z40" s="55"/>
      <c r="AA40" t="s">
        <v>148</v>
      </c>
    </row>
  </sheetData>
  <sheetProtection/>
  <mergeCells count="19">
    <mergeCell ref="Y40:Z40"/>
    <mergeCell ref="H3:AB3"/>
    <mergeCell ref="H5:AB5"/>
    <mergeCell ref="J14:AA14"/>
    <mergeCell ref="Q33:T33"/>
    <mergeCell ref="H34:I34"/>
    <mergeCell ref="K34:L34"/>
    <mergeCell ref="N34:O34"/>
    <mergeCell ref="Q34:T34"/>
    <mergeCell ref="N32:O32"/>
    <mergeCell ref="Q32:T32"/>
    <mergeCell ref="N33:O33"/>
    <mergeCell ref="S8:W8"/>
    <mergeCell ref="F40:I40"/>
    <mergeCell ref="B40:E40"/>
    <mergeCell ref="H32:I32"/>
    <mergeCell ref="K32:L32"/>
    <mergeCell ref="H33:I33"/>
    <mergeCell ref="K33:L33"/>
  </mergeCells>
  <printOptions/>
  <pageMargins left="0.75" right="0.75" top="1" bottom="1" header="0.512" footer="0.512"/>
  <pageSetup horizontalDpi="600" verticalDpi="600" orientation="landscape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PageLayoutView="0" workbookViewId="0" topLeftCell="A1">
      <selection activeCell="H36" sqref="H36"/>
    </sheetView>
  </sheetViews>
  <sheetFormatPr defaultColWidth="9.00390625" defaultRowHeight="13.5"/>
  <cols>
    <col min="1" max="1" width="3.50390625" style="0" customWidth="1"/>
    <col min="2" max="2" width="8.75390625" style="0" customWidth="1"/>
    <col min="4" max="4" width="9.125" style="0" customWidth="1"/>
    <col min="7" max="7" width="10.625" style="0" customWidth="1"/>
    <col min="10" max="10" width="4.25390625" style="0" customWidth="1"/>
    <col min="11" max="11" width="3.50390625" style="0" bestFit="1" customWidth="1"/>
    <col min="12" max="12" width="9.50390625" style="0" bestFit="1" customWidth="1"/>
    <col min="13" max="13" width="3.375" style="0" bestFit="1" customWidth="1"/>
    <col min="14" max="14" width="5.875" style="0" customWidth="1"/>
    <col min="15" max="15" width="2.875" style="0" customWidth="1"/>
    <col min="17" max="17" width="2.75390625" style="0" customWidth="1"/>
  </cols>
  <sheetData>
    <row r="1" spans="1:9" ht="21">
      <c r="A1" s="1" t="s">
        <v>87</v>
      </c>
      <c r="I1" t="s">
        <v>113</v>
      </c>
    </row>
    <row r="2" ht="7.5" customHeight="1"/>
    <row r="3" spans="1:14" ht="13.5" customHeight="1">
      <c r="A3" s="12" t="s">
        <v>25</v>
      </c>
      <c r="B3" t="s">
        <v>98</v>
      </c>
      <c r="K3" s="29"/>
      <c r="L3" s="30" t="s">
        <v>57</v>
      </c>
      <c r="M3" s="31"/>
      <c r="N3" s="32" t="s">
        <v>37</v>
      </c>
    </row>
    <row r="4" spans="11:14" ht="13.5" customHeight="1">
      <c r="K4" s="26">
        <v>1</v>
      </c>
      <c r="L4" s="27"/>
      <c r="M4" s="27" t="s">
        <v>5</v>
      </c>
      <c r="N4" s="28"/>
    </row>
    <row r="5" spans="2:14" ht="13.5" customHeight="1">
      <c r="B5" t="s">
        <v>99</v>
      </c>
      <c r="E5" s="53"/>
      <c r="F5" s="53"/>
      <c r="G5" s="48"/>
      <c r="H5" t="s">
        <v>100</v>
      </c>
      <c r="K5" s="17">
        <v>2</v>
      </c>
      <c r="L5" s="18"/>
      <c r="M5" s="18"/>
      <c r="N5" s="19"/>
    </row>
    <row r="6" spans="2:14" ht="13.5" customHeight="1">
      <c r="B6" t="s">
        <v>101</v>
      </c>
      <c r="K6" s="17">
        <v>3</v>
      </c>
      <c r="L6" s="18"/>
      <c r="M6" s="18"/>
      <c r="N6" s="19"/>
    </row>
    <row r="7" spans="5:14" ht="13.5" customHeight="1">
      <c r="E7" s="50"/>
      <c r="H7" s="50"/>
      <c r="K7" s="17">
        <v>4</v>
      </c>
      <c r="L7" s="18"/>
      <c r="M7" s="18"/>
      <c r="N7" s="19"/>
    </row>
    <row r="8" spans="11:14" ht="13.5" customHeight="1">
      <c r="K8" s="17">
        <v>5</v>
      </c>
      <c r="L8" s="18"/>
      <c r="M8" s="18"/>
      <c r="N8" s="19"/>
    </row>
    <row r="9" spans="1:14" ht="13.5" customHeight="1">
      <c r="A9" s="12" t="s">
        <v>25</v>
      </c>
      <c r="B9" t="s">
        <v>106</v>
      </c>
      <c r="D9" t="s">
        <v>58</v>
      </c>
      <c r="K9" s="17">
        <v>6</v>
      </c>
      <c r="L9" s="18"/>
      <c r="M9" s="18"/>
      <c r="N9" s="19"/>
    </row>
    <row r="10" spans="11:14" ht="13.5">
      <c r="K10" s="17">
        <v>7</v>
      </c>
      <c r="L10" s="18"/>
      <c r="M10" s="18"/>
      <c r="N10" s="19"/>
    </row>
    <row r="11" spans="2:14" ht="13.5">
      <c r="B11" t="s">
        <v>27</v>
      </c>
      <c r="C11" s="11"/>
      <c r="D11" t="s">
        <v>41</v>
      </c>
      <c r="F11" s="59"/>
      <c r="G11" s="59"/>
      <c r="H11" s="59"/>
      <c r="I11" s="59"/>
      <c r="K11" s="14">
        <v>8</v>
      </c>
      <c r="L11" s="15"/>
      <c r="M11" s="15"/>
      <c r="N11" s="16"/>
    </row>
    <row r="12" spans="11:14" ht="13.5">
      <c r="K12" s="17">
        <v>9</v>
      </c>
      <c r="L12" s="18"/>
      <c r="M12" s="18"/>
      <c r="N12" s="19"/>
    </row>
    <row r="13" spans="1:14" ht="13.5">
      <c r="A13" s="12" t="s">
        <v>28</v>
      </c>
      <c r="B13" t="s">
        <v>29</v>
      </c>
      <c r="K13" s="20">
        <v>10</v>
      </c>
      <c r="L13" s="21"/>
      <c r="M13" s="21"/>
      <c r="N13" s="22"/>
    </row>
    <row r="14" spans="11:14" ht="13.5">
      <c r="K14" s="17">
        <v>11</v>
      </c>
      <c r="L14" s="18"/>
      <c r="M14" s="18"/>
      <c r="N14" s="19"/>
    </row>
    <row r="15" spans="1:14" ht="13.5">
      <c r="A15" s="12"/>
      <c r="B15" t="s">
        <v>30</v>
      </c>
      <c r="F15" s="11"/>
      <c r="G15" t="s">
        <v>31</v>
      </c>
      <c r="H15" s="11"/>
      <c r="I15" t="s">
        <v>33</v>
      </c>
      <c r="K15" s="17">
        <v>12</v>
      </c>
      <c r="L15" s="18"/>
      <c r="M15" s="18"/>
      <c r="N15" s="19"/>
    </row>
    <row r="16" spans="5:14" ht="13.5">
      <c r="E16" s="36" t="s">
        <v>32</v>
      </c>
      <c r="F16" s="11"/>
      <c r="G16" t="s">
        <v>31</v>
      </c>
      <c r="H16" s="11"/>
      <c r="I16" t="s">
        <v>33</v>
      </c>
      <c r="K16" s="17">
        <v>13</v>
      </c>
      <c r="L16" s="18"/>
      <c r="M16" s="18"/>
      <c r="N16" s="19"/>
    </row>
    <row r="17" spans="11:14" ht="13.5">
      <c r="K17" s="17">
        <v>14</v>
      </c>
      <c r="L17" s="18"/>
      <c r="M17" s="18"/>
      <c r="N17" s="19"/>
    </row>
    <row r="18" spans="2:14" ht="13.5">
      <c r="B18" t="s">
        <v>34</v>
      </c>
      <c r="C18" s="11"/>
      <c r="D18" t="s">
        <v>35</v>
      </c>
      <c r="H18" s="11"/>
      <c r="I18" t="s">
        <v>36</v>
      </c>
      <c r="K18" s="17">
        <v>15</v>
      </c>
      <c r="L18" s="18"/>
      <c r="M18" s="18"/>
      <c r="N18" s="19"/>
    </row>
    <row r="19" spans="11:14" ht="13.5">
      <c r="K19" s="14">
        <v>16</v>
      </c>
      <c r="L19" s="15"/>
      <c r="M19" s="15"/>
      <c r="N19" s="16"/>
    </row>
    <row r="20" spans="1:14" ht="13.5">
      <c r="A20" s="12" t="s">
        <v>28</v>
      </c>
      <c r="B20" t="s">
        <v>38</v>
      </c>
      <c r="K20" s="17">
        <v>17</v>
      </c>
      <c r="L20" s="18"/>
      <c r="M20" s="18"/>
      <c r="N20" s="19"/>
    </row>
    <row r="21" spans="11:14" ht="13.5">
      <c r="K21" s="17">
        <v>18</v>
      </c>
      <c r="L21" s="18"/>
      <c r="M21" s="18"/>
      <c r="N21" s="19"/>
    </row>
    <row r="22" spans="2:14" ht="13.5">
      <c r="B22" t="s">
        <v>39</v>
      </c>
      <c r="D22" s="11"/>
      <c r="E22" t="s">
        <v>40</v>
      </c>
      <c r="F22" s="59"/>
      <c r="G22" s="59"/>
      <c r="H22" s="59"/>
      <c r="I22" s="59"/>
      <c r="K22" s="17">
        <v>19</v>
      </c>
      <c r="L22" s="18"/>
      <c r="M22" s="18"/>
      <c r="N22" s="19"/>
    </row>
    <row r="23" spans="11:14" ht="13.5">
      <c r="K23" s="20">
        <v>20</v>
      </c>
      <c r="L23" s="21"/>
      <c r="M23" s="21"/>
      <c r="N23" s="22"/>
    </row>
    <row r="24" spans="1:14" ht="13.5">
      <c r="A24" s="12" t="s">
        <v>28</v>
      </c>
      <c r="B24" t="s">
        <v>107</v>
      </c>
      <c r="D24" s="37" t="s">
        <v>42</v>
      </c>
      <c r="E24" s="37" t="s">
        <v>43</v>
      </c>
      <c r="F24" s="63" t="s">
        <v>44</v>
      </c>
      <c r="G24" s="64"/>
      <c r="K24" s="17">
        <v>21</v>
      </c>
      <c r="L24" s="18"/>
      <c r="M24" s="18"/>
      <c r="N24" s="19"/>
    </row>
    <row r="25" spans="4:14" ht="13.5">
      <c r="D25" s="37" t="s">
        <v>45</v>
      </c>
      <c r="E25" s="39" t="s">
        <v>120</v>
      </c>
      <c r="F25" s="41"/>
      <c r="G25" s="42"/>
      <c r="K25" s="17">
        <v>22</v>
      </c>
      <c r="L25" s="18"/>
      <c r="M25" s="18"/>
      <c r="N25" s="19"/>
    </row>
    <row r="26" spans="4:14" ht="13.5">
      <c r="D26" s="37" t="s">
        <v>46</v>
      </c>
      <c r="E26" s="39" t="s">
        <v>29</v>
      </c>
      <c r="F26" s="38" t="s">
        <v>50</v>
      </c>
      <c r="G26" s="40" t="s">
        <v>126</v>
      </c>
      <c r="K26" s="17">
        <v>23</v>
      </c>
      <c r="L26" s="18"/>
      <c r="M26" s="18"/>
      <c r="N26" s="19"/>
    </row>
    <row r="27" spans="4:14" ht="13.5">
      <c r="D27" s="37" t="s">
        <v>47</v>
      </c>
      <c r="E27" s="39" t="s">
        <v>121</v>
      </c>
      <c r="F27" s="38" t="s">
        <v>51</v>
      </c>
      <c r="G27" s="40" t="s">
        <v>127</v>
      </c>
      <c r="H27" t="s">
        <v>55</v>
      </c>
      <c r="K27" s="14">
        <v>24</v>
      </c>
      <c r="L27" s="15"/>
      <c r="M27" s="15"/>
      <c r="N27" s="16"/>
    </row>
    <row r="28" spans="4:14" ht="13.5">
      <c r="D28" s="37" t="s">
        <v>48</v>
      </c>
      <c r="E28" s="39" t="s">
        <v>122</v>
      </c>
      <c r="F28" s="38" t="s">
        <v>52</v>
      </c>
      <c r="G28" s="40" t="s">
        <v>128</v>
      </c>
      <c r="H28" t="s">
        <v>54</v>
      </c>
      <c r="K28" s="23">
        <v>25</v>
      </c>
      <c r="L28" s="24"/>
      <c r="M28" s="24"/>
      <c r="N28" s="25"/>
    </row>
    <row r="29" spans="4:7" ht="13.5">
      <c r="D29" s="37" t="s">
        <v>49</v>
      </c>
      <c r="E29" s="39" t="s">
        <v>123</v>
      </c>
      <c r="F29" s="38" t="s">
        <v>53</v>
      </c>
      <c r="G29" s="40" t="s">
        <v>129</v>
      </c>
    </row>
    <row r="30" spans="4:7" ht="13.5">
      <c r="D30" s="37" t="s">
        <v>118</v>
      </c>
      <c r="E30" s="39" t="s">
        <v>124</v>
      </c>
      <c r="F30" s="38" t="s">
        <v>116</v>
      </c>
      <c r="G30" s="40" t="s">
        <v>130</v>
      </c>
    </row>
    <row r="31" spans="4:7" ht="13.5">
      <c r="D31" s="37" t="s">
        <v>115</v>
      </c>
      <c r="E31" s="39" t="s">
        <v>125</v>
      </c>
      <c r="F31" s="38" t="s">
        <v>117</v>
      </c>
      <c r="G31" s="40" t="s">
        <v>131</v>
      </c>
    </row>
  </sheetData>
  <sheetProtection/>
  <mergeCells count="3">
    <mergeCell ref="F22:I22"/>
    <mergeCell ref="F11:I11"/>
    <mergeCell ref="F24:G24"/>
  </mergeCells>
  <printOptions/>
  <pageMargins left="0.75" right="0.75" top="1" bottom="1" header="0.512" footer="0.512"/>
  <pageSetup horizontalDpi="600" verticalDpi="600" orientation="landscape" paperSize="9" scal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J1" sqref="J1"/>
    </sheetView>
  </sheetViews>
  <sheetFormatPr defaultColWidth="9.00390625" defaultRowHeight="13.5"/>
  <cols>
    <col min="1" max="1" width="4.375" style="0" customWidth="1"/>
  </cols>
  <sheetData>
    <row r="1" spans="1:9" ht="21">
      <c r="A1" s="1" t="s">
        <v>59</v>
      </c>
      <c r="I1" t="s">
        <v>114</v>
      </c>
    </row>
    <row r="3" ht="13.5">
      <c r="A3" t="s">
        <v>108</v>
      </c>
    </row>
    <row r="6" ht="13.5">
      <c r="A6" t="s">
        <v>60</v>
      </c>
    </row>
    <row r="7" spans="2:3" ht="13.5">
      <c r="B7" t="s">
        <v>61</v>
      </c>
      <c r="C7" t="s">
        <v>62</v>
      </c>
    </row>
    <row r="8" spans="1:3" ht="13.5">
      <c r="A8" t="s">
        <v>8</v>
      </c>
      <c r="B8" t="s">
        <v>63</v>
      </c>
      <c r="C8" t="s">
        <v>64</v>
      </c>
    </row>
    <row r="9" spans="1:3" ht="13.5">
      <c r="A9" t="s">
        <v>12</v>
      </c>
      <c r="B9" t="s">
        <v>65</v>
      </c>
      <c r="C9" s="49"/>
    </row>
    <row r="10" spans="1:4" ht="13.5">
      <c r="A10" t="s">
        <v>13</v>
      </c>
      <c r="B10" s="49"/>
      <c r="C10" t="s">
        <v>66</v>
      </c>
      <c r="D10" s="54"/>
    </row>
    <row r="12" ht="13.5">
      <c r="A12" t="s">
        <v>105</v>
      </c>
    </row>
    <row r="15" spans="1:2" ht="13.5">
      <c r="A15" t="s">
        <v>14</v>
      </c>
      <c r="B15" t="s">
        <v>67</v>
      </c>
    </row>
    <row r="17" spans="1:6" ht="13.5">
      <c r="A17" t="s">
        <v>68</v>
      </c>
      <c r="B17" t="s">
        <v>69</v>
      </c>
      <c r="C17" t="s">
        <v>70</v>
      </c>
      <c r="D17" t="s">
        <v>71</v>
      </c>
      <c r="E17" t="s">
        <v>72</v>
      </c>
      <c r="F17" t="s">
        <v>71</v>
      </c>
    </row>
    <row r="18" spans="2:6" ht="13.5">
      <c r="B18" t="str">
        <f>DEC2HEX(CODE(B17))</f>
        <v>4F</v>
      </c>
      <c r="C18" t="str">
        <f>DEC2HEX(CODE(C17))</f>
        <v>68</v>
      </c>
      <c r="D18" t="str">
        <f>DEC2HEX(CODE(D17))</f>
        <v>61</v>
      </c>
      <c r="E18" t="str">
        <f>DEC2HEX(CODE(E17))</f>
        <v>72</v>
      </c>
      <c r="F18" t="str">
        <f>DEC2HEX(CODE(F17))</f>
        <v>61</v>
      </c>
    </row>
    <row r="25" spans="1:2" ht="13.5">
      <c r="A25" t="s">
        <v>15</v>
      </c>
      <c r="B25" t="s">
        <v>73</v>
      </c>
    </row>
    <row r="27" spans="2:9" ht="13.5">
      <c r="B27" t="s">
        <v>74</v>
      </c>
      <c r="C27" t="s">
        <v>75</v>
      </c>
      <c r="D27" t="s">
        <v>76</v>
      </c>
      <c r="E27" t="s">
        <v>77</v>
      </c>
      <c r="F27" t="s">
        <v>78</v>
      </c>
      <c r="G27" t="s">
        <v>79</v>
      </c>
      <c r="H27" t="s">
        <v>80</v>
      </c>
      <c r="I27" t="s">
        <v>81</v>
      </c>
    </row>
    <row r="28" spans="2:9" ht="13.5">
      <c r="B28" s="3"/>
      <c r="C28" s="3"/>
      <c r="D28" s="3"/>
      <c r="E28" s="3"/>
      <c r="F28" s="3"/>
      <c r="G28" s="3"/>
      <c r="H28" s="3"/>
      <c r="I28" s="3"/>
    </row>
    <row r="31" ht="13.5">
      <c r="A31" t="s">
        <v>102</v>
      </c>
    </row>
    <row r="33" spans="1:6" ht="13.5">
      <c r="A33" t="s">
        <v>103</v>
      </c>
      <c r="D33" s="65"/>
      <c r="E33" s="65"/>
      <c r="F33" t="s">
        <v>104</v>
      </c>
    </row>
  </sheetData>
  <sheetProtection/>
  <mergeCells count="1">
    <mergeCell ref="D33:E33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I2" sqref="I2"/>
    </sheetView>
  </sheetViews>
  <sheetFormatPr defaultColWidth="9.00390625" defaultRowHeight="13.5"/>
  <cols>
    <col min="1" max="1" width="3.875" style="0" customWidth="1"/>
    <col min="2" max="2" width="13.50390625" style="0" customWidth="1"/>
  </cols>
  <sheetData>
    <row r="1" spans="1:9" ht="21">
      <c r="A1" s="1" t="s">
        <v>82</v>
      </c>
      <c r="I1" t="s">
        <v>119</v>
      </c>
    </row>
    <row r="3" ht="13.5">
      <c r="A3" t="s">
        <v>83</v>
      </c>
    </row>
    <row r="5" spans="2:12" ht="13.5">
      <c r="B5" s="66"/>
      <c r="C5" s="67"/>
      <c r="D5" s="67"/>
      <c r="E5" s="67"/>
      <c r="F5" s="67"/>
      <c r="G5" s="67"/>
      <c r="H5" s="67"/>
      <c r="I5" s="67"/>
      <c r="J5" s="67"/>
      <c r="K5" s="67"/>
      <c r="L5" s="68"/>
    </row>
    <row r="6" spans="2:12" ht="13.5">
      <c r="B6" s="69"/>
      <c r="C6" s="70"/>
      <c r="D6" s="70"/>
      <c r="E6" s="70"/>
      <c r="F6" s="70"/>
      <c r="G6" s="70"/>
      <c r="H6" s="70"/>
      <c r="I6" s="70"/>
      <c r="J6" s="70"/>
      <c r="K6" s="70"/>
      <c r="L6" s="71"/>
    </row>
    <row r="7" spans="2:12" ht="13.5">
      <c r="B7" s="69"/>
      <c r="C7" s="70"/>
      <c r="D7" s="70"/>
      <c r="E7" s="70"/>
      <c r="F7" s="70"/>
      <c r="G7" s="70"/>
      <c r="H7" s="70"/>
      <c r="I7" s="70"/>
      <c r="J7" s="70"/>
      <c r="K7" s="70"/>
      <c r="L7" s="71"/>
    </row>
    <row r="8" spans="2:12" ht="13.5">
      <c r="B8" s="72"/>
      <c r="C8" s="73"/>
      <c r="D8" s="73"/>
      <c r="E8" s="73"/>
      <c r="F8" s="73"/>
      <c r="G8" s="73"/>
      <c r="H8" s="73"/>
      <c r="I8" s="73"/>
      <c r="J8" s="73"/>
      <c r="K8" s="73"/>
      <c r="L8" s="74"/>
    </row>
    <row r="10" ht="13.5">
      <c r="A10" t="s">
        <v>84</v>
      </c>
    </row>
    <row r="11" spans="2:12" ht="13.5">
      <c r="B11" t="s">
        <v>85</v>
      </c>
      <c r="D11" s="59"/>
      <c r="E11" s="59"/>
      <c r="F11" s="59"/>
      <c r="G11" s="59"/>
      <c r="H11" s="59"/>
      <c r="I11" s="59"/>
      <c r="J11" s="59"/>
      <c r="K11" s="59"/>
      <c r="L11" s="59"/>
    </row>
    <row r="13" spans="2:12" ht="13.5">
      <c r="B13" t="s">
        <v>86</v>
      </c>
      <c r="D13" s="59"/>
      <c r="E13" s="59"/>
      <c r="F13" s="59"/>
      <c r="G13" s="59"/>
      <c r="H13" s="59"/>
      <c r="I13" s="59"/>
      <c r="J13" s="59"/>
      <c r="K13" s="59"/>
      <c r="L13" s="59"/>
    </row>
    <row r="15" ht="13.5">
      <c r="B15" t="s">
        <v>112</v>
      </c>
    </row>
  </sheetData>
  <sheetProtection/>
  <mergeCells count="3">
    <mergeCell ref="B5:L8"/>
    <mergeCell ref="D11:L11"/>
    <mergeCell ref="D13:L1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小原　格</dc:creator>
  <cp:keywords/>
  <dc:description/>
  <cp:lastModifiedBy>Administrator</cp:lastModifiedBy>
  <cp:lastPrinted>2007-09-04T00:19:20Z</cp:lastPrinted>
  <dcterms:created xsi:type="dcterms:W3CDTF">2003-05-25T14:09:25Z</dcterms:created>
  <dcterms:modified xsi:type="dcterms:W3CDTF">2014-10-10T00:43:10Z</dcterms:modified>
  <cp:category/>
  <cp:version/>
  <cp:contentType/>
  <cp:contentStatus/>
</cp:coreProperties>
</file>